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DC3D865E-4CA8-4C78-80B6-4331B3B62F63}" xr6:coauthVersionLast="47" xr6:coauthVersionMax="47" xr10:uidLastSave="{00000000-0000-0000-0000-000000000000}"/>
  <bookViews>
    <workbookView xWindow="-108" yWindow="-108" windowWidth="23256" windowHeight="13896" tabRatio="925" activeTab="1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AO27" i="4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44" i="2" l="1"/>
  <c r="P5" i="4"/>
  <c r="P25" i="4"/>
  <c r="P84" i="3"/>
  <c r="P85" i="3"/>
  <c r="P28" i="4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136" i="2" s="1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P80" i="1" l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<sst xmlns="http://schemas.openxmlformats.org/spreadsheetml/2006/main" count="187" uniqueCount="51">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</sst>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1838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5"/>
  <sheetViews>
    <sheetView topLeftCell="A32" zoomScale="110" zoomScaleNormal="110" workbookViewId="0">
      <selection activeCell="S64" sqref="S64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/>
      <c r="G2" s="127"/>
      <c r="H2" s="127"/>
      <c r="I2" s="127"/>
      <c r="J2" s="127"/>
      <c r="K2" s="127"/>
      <c r="L2" s="127"/>
      <c r="M2" s="127"/>
      <c r="N2" s="127"/>
      <c r="O2" s="137"/>
      <c r="P2" s="129">
        <f t="shared" ref="P2:P7" si="0">SUM(D2:O2)</f>
        <v>0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760.23076923076928</v>
      </c>
      <c r="G16" s="26">
        <f t="shared" si="2"/>
        <v>2523.2307692307691</v>
      </c>
      <c r="H16" s="26">
        <f t="shared" si="2"/>
        <v>2504.8461538461538</v>
      </c>
      <c r="I16" s="26">
        <f t="shared" si="2"/>
        <v>2628.0769230769229</v>
      </c>
      <c r="J16" s="26">
        <f t="shared" si="2"/>
        <v>7611.9230769230771</v>
      </c>
      <c r="K16" s="26">
        <f t="shared" si="2"/>
        <v>7892.2307692307695</v>
      </c>
      <c r="L16" s="26">
        <f t="shared" si="2"/>
        <v>2612.6153846153848</v>
      </c>
      <c r="M16" s="26">
        <f t="shared" si="2"/>
        <v>1042.6923076923076</v>
      </c>
      <c r="N16" s="26">
        <f t="shared" si="2"/>
        <v>1677.0769230769231</v>
      </c>
      <c r="O16" s="26">
        <f t="shared" si="2"/>
        <v>4092.9230769230771</v>
      </c>
      <c r="P16" s="69">
        <f>AVERAGE(P2:P15)</f>
        <v>30991.785714285714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8"/>
      <c r="P18" s="129">
        <f t="shared" ref="P18:P23" si="3">SUM(D18:O18)</f>
        <v>0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799.69230769230774</v>
      </c>
      <c r="G32" s="26">
        <f t="shared" si="5"/>
        <v>4425.3076923076924</v>
      </c>
      <c r="H32" s="26">
        <f t="shared" si="5"/>
        <v>7192.5384615384619</v>
      </c>
      <c r="I32" s="26">
        <f t="shared" si="5"/>
        <v>8283.7692307692305</v>
      </c>
      <c r="J32" s="26">
        <f t="shared" si="5"/>
        <v>16584.076923076922</v>
      </c>
      <c r="K32" s="26">
        <f t="shared" si="5"/>
        <v>16010.76923076923</v>
      </c>
      <c r="L32" s="26">
        <f t="shared" si="5"/>
        <v>9040.1538461538457</v>
      </c>
      <c r="M32" s="26">
        <f t="shared" si="5"/>
        <v>5022.2307692307695</v>
      </c>
      <c r="N32" s="26">
        <f t="shared" si="5"/>
        <v>1005.7692307692307</v>
      </c>
      <c r="O32" s="26">
        <f t="shared" si="5"/>
        <v>39</v>
      </c>
      <c r="P32" s="69">
        <f>AVERAGE(P18:P31)</f>
        <v>63560.5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8"/>
      <c r="P34" s="129">
        <f t="shared" ref="P34:P39" si="6">SUM(D34:O34)</f>
        <v>0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152</v>
      </c>
      <c r="G48" s="26">
        <f t="shared" si="8"/>
        <v>1318.2307692307693</v>
      </c>
      <c r="H48" s="26">
        <f t="shared" si="8"/>
        <v>3172.6153846153848</v>
      </c>
      <c r="I48" s="26">
        <f t="shared" si="8"/>
        <v>3768</v>
      </c>
      <c r="J48" s="26">
        <f t="shared" si="8"/>
        <v>11201.307692307691</v>
      </c>
      <c r="K48" s="26">
        <f t="shared" si="8"/>
        <v>11001.538461538461</v>
      </c>
      <c r="L48" s="26">
        <f t="shared" si="8"/>
        <v>3938.7692307692309</v>
      </c>
      <c r="M48" s="26">
        <f t="shared" si="8"/>
        <v>1514.6153846153845</v>
      </c>
      <c r="N48" s="26">
        <f t="shared" si="8"/>
        <v>474.07692307692309</v>
      </c>
      <c r="O48" s="26">
        <f t="shared" si="8"/>
        <v>96.92307692307692</v>
      </c>
      <c r="P48" s="69">
        <f>AVERAGE(P34:P47)</f>
        <v>34034.285714285717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/>
      <c r="G50" s="127"/>
      <c r="H50" s="127"/>
      <c r="I50" s="127"/>
      <c r="J50" s="127"/>
      <c r="K50" s="127"/>
      <c r="L50" s="127"/>
      <c r="M50" s="127"/>
      <c r="N50" s="127"/>
      <c r="O50" s="128"/>
      <c r="P50" s="129">
        <f t="shared" ref="P50:P55" si="9">SUM(D50:O50)</f>
        <v>0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211.84615384615384</v>
      </c>
      <c r="G64" s="26">
        <f t="shared" si="11"/>
        <v>2226.3076923076924</v>
      </c>
      <c r="H64" s="26">
        <f t="shared" si="11"/>
        <v>3798.0769230769229</v>
      </c>
      <c r="I64" s="26">
        <f t="shared" si="11"/>
        <v>4656.8461538461543</v>
      </c>
      <c r="J64" s="26">
        <f t="shared" si="11"/>
        <v>14099.307692307691</v>
      </c>
      <c r="K64" s="26">
        <f t="shared" si="11"/>
        <v>13371.615384615385</v>
      </c>
      <c r="L64" s="26">
        <f t="shared" si="11"/>
        <v>4693.8461538461543</v>
      </c>
      <c r="M64" s="26">
        <f t="shared" si="11"/>
        <v>2096.6923076923076</v>
      </c>
      <c r="N64" s="26">
        <f t="shared" si="11"/>
        <v>59.615384615384613</v>
      </c>
      <c r="O64" s="26">
        <f t="shared" si="11"/>
        <v>804.38461538461536</v>
      </c>
      <c r="P64" s="69">
        <f>AVERAGE(P50:P63)</f>
        <v>42731.5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/>
      <c r="G66" s="127"/>
      <c r="H66" s="127"/>
      <c r="I66" s="127"/>
      <c r="J66" s="127"/>
      <c r="K66" s="127"/>
      <c r="L66" s="127"/>
      <c r="M66" s="127"/>
      <c r="N66" s="127"/>
      <c r="O66" s="128"/>
      <c r="P66" s="129">
        <f t="shared" ref="P66:P71" si="12">SUM(D66:O66)</f>
        <v>2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312.76923076923077</v>
      </c>
      <c r="G80" s="26">
        <f t="shared" si="14"/>
        <v>2357.2307692307691</v>
      </c>
      <c r="H80" s="26">
        <f t="shared" si="14"/>
        <v>5260.2307692307695</v>
      </c>
      <c r="I80" s="26">
        <f t="shared" si="14"/>
        <v>10052.923076923076</v>
      </c>
      <c r="J80" s="26">
        <f t="shared" si="14"/>
        <v>17021.76923076923</v>
      </c>
      <c r="K80" s="26">
        <f t="shared" si="14"/>
        <v>16947.153846153848</v>
      </c>
      <c r="L80" s="26">
        <f t="shared" si="14"/>
        <v>4295.3076923076924</v>
      </c>
      <c r="M80" s="26">
        <f t="shared" si="14"/>
        <v>1866.0769230769231</v>
      </c>
      <c r="N80" s="26">
        <f t="shared" si="14"/>
        <v>23.846153846153847</v>
      </c>
      <c r="O80" s="26">
        <f t="shared" si="14"/>
        <v>4371</v>
      </c>
      <c r="P80" s="69">
        <f>AVERAGE(P66:P79)</f>
        <v>58045.571428571428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0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0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0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0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2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2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2"/>
  <sheetViews>
    <sheetView tabSelected="1" workbookViewId="0">
      <selection activeCell="N3" sqref="N3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8" thickTop="1" x14ac:dyDescent="0.25">
      <c r="A2" s="149" t="s">
        <v>23</v>
      </c>
      <c r="B2" s="125">
        <v>2024</v>
      </c>
      <c r="C2" s="130">
        <v>0</v>
      </c>
      <c r="D2" s="127">
        <v>0</v>
      </c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142">
        <f t="shared" ref="O2:O7" si="0">SUM(C2:N2)</f>
        <v>0</v>
      </c>
      <c r="P2" s="1"/>
    </row>
    <row r="3" spans="1:16" x14ac:dyDescent="0.25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5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5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5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5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5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5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5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5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5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2" hidden="1" customHeight="1" x14ac:dyDescent="0.25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2" hidden="1" customHeight="1" x14ac:dyDescent="0.25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2" hidden="1" customHeight="1" x14ac:dyDescent="0.25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8" thickBot="1" x14ac:dyDescent="0.3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196.35714285714286</v>
      </c>
      <c r="F17" s="68">
        <f t="shared" si="2"/>
        <v>2793.4285714285716</v>
      </c>
      <c r="G17" s="68">
        <f t="shared" si="2"/>
        <v>6568</v>
      </c>
      <c r="H17" s="68">
        <f t="shared" si="2"/>
        <v>7589.7142857142853</v>
      </c>
      <c r="I17" s="68">
        <f t="shared" si="2"/>
        <v>18119.642857142859</v>
      </c>
      <c r="J17" s="68">
        <f t="shared" si="2"/>
        <v>16086.357142857143</v>
      </c>
      <c r="K17" s="68">
        <f t="shared" si="2"/>
        <v>5937.5</v>
      </c>
      <c r="L17" s="68">
        <f t="shared" si="2"/>
        <v>2669.1428571428573</v>
      </c>
      <c r="M17" s="68">
        <f t="shared" si="2"/>
        <v>26.428571428571427</v>
      </c>
      <c r="N17" s="68">
        <f t="shared" si="2"/>
        <v>1.8571428571428572</v>
      </c>
      <c r="O17" s="69">
        <f>AVERAGE(O2:O16)</f>
        <v>55989.2</v>
      </c>
      <c r="P17" s="1"/>
    </row>
    <row r="18" spans="1:16" ht="14.4" thickTop="1" thickBot="1" x14ac:dyDescent="0.3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8" thickTop="1" x14ac:dyDescent="0.25">
      <c r="A19" s="146" t="s">
        <v>24</v>
      </c>
      <c r="B19" s="125">
        <v>2024</v>
      </c>
      <c r="C19" s="130">
        <v>0</v>
      </c>
      <c r="D19" s="127">
        <v>0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0</v>
      </c>
      <c r="P19" s="1"/>
    </row>
    <row r="20" spans="1:16" x14ac:dyDescent="0.25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5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5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5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5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5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5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5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5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5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2" hidden="1" customHeight="1" x14ac:dyDescent="0.25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2" hidden="1" customHeight="1" x14ac:dyDescent="0.25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2" hidden="1" customHeight="1" x14ac:dyDescent="0.25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2" hidden="1" customHeight="1" x14ac:dyDescent="0.25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143.85714285714286</v>
      </c>
      <c r="F34" s="26">
        <f t="shared" si="5"/>
        <v>2657.5</v>
      </c>
      <c r="G34" s="26">
        <f t="shared" si="5"/>
        <v>5107.0714285714284</v>
      </c>
      <c r="H34" s="26">
        <f t="shared" si="5"/>
        <v>5193.6428571428569</v>
      </c>
      <c r="I34" s="26">
        <f t="shared" si="5"/>
        <v>11015</v>
      </c>
      <c r="J34" s="26">
        <f t="shared" si="5"/>
        <v>11834.214285714286</v>
      </c>
      <c r="K34" s="26">
        <f t="shared" si="5"/>
        <v>5300.5714285714284</v>
      </c>
      <c r="L34" s="26">
        <f t="shared" si="5"/>
        <v>3703.6428571428573</v>
      </c>
      <c r="M34" s="26">
        <f t="shared" si="5"/>
        <v>14.857142857142858</v>
      </c>
      <c r="N34" s="26">
        <f t="shared" si="5"/>
        <v>113.42857142857143</v>
      </c>
      <c r="O34" s="69">
        <f>AVERAGE(O19:O33)</f>
        <v>42104.26666666667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25</v>
      </c>
      <c r="B36" s="125">
        <v>2024</v>
      </c>
      <c r="C36" s="130">
        <v>20</v>
      </c>
      <c r="D36" s="127">
        <v>0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20</v>
      </c>
      <c r="P36" s="1"/>
    </row>
    <row r="37" spans="1:16" x14ac:dyDescent="0.25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5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5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5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5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5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5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5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2" hidden="1" customHeight="1" x14ac:dyDescent="0.25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2" hidden="1" customHeight="1" x14ac:dyDescent="0.25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2" hidden="1" customHeight="1" x14ac:dyDescent="0.25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2" hidden="1" customHeight="1" x14ac:dyDescent="0.25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8" thickBot="1" x14ac:dyDescent="0.3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90.071428571428569</v>
      </c>
      <c r="F51" s="26">
        <f t="shared" si="8"/>
        <v>1027.9285714285713</v>
      </c>
      <c r="G51" s="26">
        <f t="shared" si="8"/>
        <v>1575.5714285714287</v>
      </c>
      <c r="H51" s="26">
        <f t="shared" si="8"/>
        <v>2146.1428571428573</v>
      </c>
      <c r="I51" s="26">
        <f t="shared" si="8"/>
        <v>4850.1428571428569</v>
      </c>
      <c r="J51" s="26">
        <f t="shared" si="8"/>
        <v>4832.7142857142853</v>
      </c>
      <c r="K51" s="26">
        <f t="shared" si="8"/>
        <v>1623.6428571428571</v>
      </c>
      <c r="L51" s="26">
        <f t="shared" si="8"/>
        <v>915.64285714285711</v>
      </c>
      <c r="M51" s="26">
        <f t="shared" si="8"/>
        <v>52.071428571428569</v>
      </c>
      <c r="N51" s="26">
        <f t="shared" si="8"/>
        <v>524.42857142857144</v>
      </c>
      <c r="O51" s="69">
        <f>AVERAGE(O36:O50)</f>
        <v>16474.2</v>
      </c>
      <c r="P51" s="1"/>
    </row>
    <row r="52" spans="1:16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8" thickTop="1" x14ac:dyDescent="0.25">
      <c r="A53" s="146" t="s">
        <v>26</v>
      </c>
      <c r="B53" s="125">
        <v>2024</v>
      </c>
      <c r="C53" s="130">
        <v>0</v>
      </c>
      <c r="D53" s="127">
        <v>0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0</v>
      </c>
      <c r="P53" s="1"/>
    </row>
    <row r="54" spans="1:16" x14ac:dyDescent="0.25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5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5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5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5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5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5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5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5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5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2" hidden="1" customHeight="1" x14ac:dyDescent="0.25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2" hidden="1" customHeight="1" x14ac:dyDescent="0.25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2" hidden="1" customHeight="1" x14ac:dyDescent="0.25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2" hidden="1" customHeight="1" x14ac:dyDescent="0.25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190.71428571428572</v>
      </c>
      <c r="F68" s="26">
        <f t="shared" si="11"/>
        <v>1122</v>
      </c>
      <c r="G68" s="26">
        <f t="shared" si="11"/>
        <v>2186.1428571428573</v>
      </c>
      <c r="H68" s="26">
        <f t="shared" si="11"/>
        <v>2781.2857142857142</v>
      </c>
      <c r="I68" s="26">
        <f t="shared" si="11"/>
        <v>6283.6428571428569</v>
      </c>
      <c r="J68" s="26">
        <f t="shared" si="11"/>
        <v>6232.2142857142853</v>
      </c>
      <c r="K68" s="26">
        <f t="shared" si="11"/>
        <v>2411</v>
      </c>
      <c r="L68" s="26">
        <f t="shared" si="11"/>
        <v>1086.5</v>
      </c>
      <c r="M68" s="26">
        <f t="shared" si="11"/>
        <v>21</v>
      </c>
      <c r="N68" s="26">
        <f t="shared" si="11"/>
        <v>299.07142857142856</v>
      </c>
      <c r="O68" s="69">
        <f>AVERAGE(O53:O67)</f>
        <v>21146.666666666668</v>
      </c>
      <c r="P68" s="1"/>
    </row>
    <row r="69" spans="1:16" ht="14.4" thickTop="1" thickBot="1" x14ac:dyDescent="0.3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8" thickTop="1" x14ac:dyDescent="0.25">
      <c r="A70" s="146" t="s">
        <v>27</v>
      </c>
      <c r="B70" s="125">
        <v>2024</v>
      </c>
      <c r="C70" s="130">
        <v>0</v>
      </c>
      <c r="D70" s="127">
        <v>0</v>
      </c>
      <c r="E70" s="127"/>
      <c r="F70" s="127"/>
      <c r="G70" s="127"/>
      <c r="H70" s="127"/>
      <c r="I70" s="127"/>
      <c r="J70" s="127"/>
      <c r="K70" s="127"/>
      <c r="L70" s="127"/>
      <c r="M70" s="127"/>
      <c r="N70" s="128"/>
      <c r="O70" s="129">
        <f t="shared" ref="O70:O75" si="12">SUM(C70:N70)</f>
        <v>0</v>
      </c>
      <c r="P70" s="1"/>
    </row>
    <row r="71" spans="1:16" x14ac:dyDescent="0.25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5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5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5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5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5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5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5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5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5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2" hidden="1" customHeight="1" x14ac:dyDescent="0.25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2" hidden="1" customHeight="1" x14ac:dyDescent="0.25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2" hidden="1" customHeight="1" x14ac:dyDescent="0.25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2" hidden="1" customHeight="1" x14ac:dyDescent="0.25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8" thickBot="1" x14ac:dyDescent="0.3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167.71428571428572</v>
      </c>
      <c r="F85" s="26">
        <f t="shared" si="14"/>
        <v>1763.6428571428571</v>
      </c>
      <c r="G85" s="26">
        <f t="shared" si="14"/>
        <v>3352.5</v>
      </c>
      <c r="H85" s="26">
        <f t="shared" si="14"/>
        <v>3932.6428571428573</v>
      </c>
      <c r="I85" s="26">
        <f t="shared" si="14"/>
        <v>8121.9285714285716</v>
      </c>
      <c r="J85" s="26">
        <f t="shared" si="14"/>
        <v>7887</v>
      </c>
      <c r="K85" s="26">
        <f t="shared" si="14"/>
        <v>3330.5714285714284</v>
      </c>
      <c r="L85" s="26">
        <f t="shared" si="14"/>
        <v>1475.1428571428571</v>
      </c>
      <c r="M85" s="26">
        <f t="shared" si="14"/>
        <v>38.571428571428569</v>
      </c>
      <c r="N85" s="26">
        <f t="shared" si="14"/>
        <v>144.21428571428572</v>
      </c>
      <c r="O85" s="69">
        <f>AVERAGE(O70:O84)</f>
        <v>28200</v>
      </c>
      <c r="P85" s="1"/>
    </row>
    <row r="86" spans="1:16" ht="14.4" thickTop="1" thickBot="1" x14ac:dyDescent="0.3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8" thickTop="1" x14ac:dyDescent="0.25">
      <c r="A87" s="146" t="s">
        <v>28</v>
      </c>
      <c r="B87" s="125">
        <v>2024</v>
      </c>
      <c r="C87" s="130">
        <v>660</v>
      </c>
      <c r="D87" s="127">
        <v>1178</v>
      </c>
      <c r="E87" s="127"/>
      <c r="F87" s="127"/>
      <c r="G87" s="127"/>
      <c r="H87" s="127"/>
      <c r="I87" s="127"/>
      <c r="J87" s="127"/>
      <c r="K87" s="127"/>
      <c r="L87" s="127"/>
      <c r="M87" s="127"/>
      <c r="N87" s="128"/>
      <c r="O87" s="129">
        <f t="shared" ref="O87:O92" si="15">SUM(C87:N87)</f>
        <v>1838</v>
      </c>
      <c r="P87" s="1"/>
    </row>
    <row r="88" spans="1:16" x14ac:dyDescent="0.25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5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5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5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5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5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5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5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5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5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2" hidden="1" customHeight="1" x14ac:dyDescent="0.25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2" hidden="1" customHeight="1" x14ac:dyDescent="0.25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2" hidden="1" customHeight="1" x14ac:dyDescent="0.25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2" hidden="1" customHeight="1" x14ac:dyDescent="0.25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8" thickBot="1" x14ac:dyDescent="0.3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5068.4285714285716</v>
      </c>
      <c r="F102" s="26">
        <f t="shared" si="17"/>
        <v>10285.142857142857</v>
      </c>
      <c r="G102" s="26">
        <f t="shared" si="17"/>
        <v>11347.714285714286</v>
      </c>
      <c r="H102" s="26">
        <f t="shared" si="17"/>
        <v>8527.461538461539</v>
      </c>
      <c r="I102" s="26">
        <f t="shared" si="17"/>
        <v>18925.071428571428</v>
      </c>
      <c r="J102" s="26">
        <f t="shared" si="17"/>
        <v>19393.357142857141</v>
      </c>
      <c r="K102" s="26">
        <f t="shared" si="17"/>
        <v>7534.2142857142853</v>
      </c>
      <c r="L102" s="26">
        <f t="shared" si="17"/>
        <v>5855.9285714285716</v>
      </c>
      <c r="M102" s="26">
        <f t="shared" si="17"/>
        <v>6449.3571428571431</v>
      </c>
      <c r="N102" s="26">
        <f t="shared" si="17"/>
        <v>5859.6428571428569</v>
      </c>
      <c r="O102" s="69">
        <f>AVERAGE(O87:O101)</f>
        <v>95921.333333333328</v>
      </c>
      <c r="P102" s="1"/>
    </row>
    <row r="103" spans="1:16" ht="14.4" thickTop="1" thickBot="1" x14ac:dyDescent="0.3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8" thickTop="1" x14ac:dyDescent="0.25">
      <c r="A104" s="146" t="s">
        <v>29</v>
      </c>
      <c r="B104" s="125">
        <v>2024</v>
      </c>
      <c r="C104" s="130">
        <v>0</v>
      </c>
      <c r="D104" s="127">
        <v>44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128"/>
      <c r="O104" s="139">
        <f t="shared" ref="O104:O109" si="18">SUM(C104:N104)</f>
        <v>44</v>
      </c>
      <c r="P104" s="1"/>
    </row>
    <row r="105" spans="1:16" x14ac:dyDescent="0.25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5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5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5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5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5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5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5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5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5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2" hidden="1" customHeight="1" x14ac:dyDescent="0.25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2" hidden="1" customHeight="1" x14ac:dyDescent="0.25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2" hidden="1" customHeight="1" x14ac:dyDescent="0.25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2" hidden="1" customHeight="1" x14ac:dyDescent="0.25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8" thickBot="1" x14ac:dyDescent="0.3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387.92857142857144</v>
      </c>
      <c r="F119" s="27">
        <f t="shared" si="20"/>
        <v>4389</v>
      </c>
      <c r="G119" s="27">
        <f t="shared" si="20"/>
        <v>10438.285714285714</v>
      </c>
      <c r="H119" s="27">
        <f t="shared" si="20"/>
        <v>11649.785714285714</v>
      </c>
      <c r="I119" s="27">
        <f t="shared" si="20"/>
        <v>30715.142857142859</v>
      </c>
      <c r="J119" s="27">
        <f t="shared" si="20"/>
        <v>30082.642857142859</v>
      </c>
      <c r="K119" s="27">
        <f t="shared" si="20"/>
        <v>9150</v>
      </c>
      <c r="L119" s="27">
        <f t="shared" si="20"/>
        <v>4317.4285714285716</v>
      </c>
      <c r="M119" s="27">
        <f t="shared" si="20"/>
        <v>29.785714285714285</v>
      </c>
      <c r="N119" s="27">
        <f t="shared" si="20"/>
        <v>0</v>
      </c>
      <c r="O119" s="69">
        <f>AVERAGE(O104:O118)</f>
        <v>94418.933333333334</v>
      </c>
      <c r="P119" s="1"/>
    </row>
    <row r="120" spans="1:16" ht="14.4" thickTop="1" thickBot="1" x14ac:dyDescent="0.3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8" thickTop="1" x14ac:dyDescent="0.25">
      <c r="A121" s="146" t="s">
        <v>30</v>
      </c>
      <c r="B121" s="125">
        <v>2024</v>
      </c>
      <c r="C121" s="130">
        <v>309</v>
      </c>
      <c r="D121" s="127">
        <v>491</v>
      </c>
      <c r="E121" s="127"/>
      <c r="F121" s="127"/>
      <c r="G121" s="127"/>
      <c r="H121" s="127"/>
      <c r="I121" s="127"/>
      <c r="J121" s="127"/>
      <c r="K121" s="127"/>
      <c r="L121" s="127"/>
      <c r="M121" s="127"/>
      <c r="N121" s="128"/>
      <c r="O121" s="139">
        <f t="shared" ref="O121:O126" si="21">SUM(C121:N121)</f>
        <v>800</v>
      </c>
      <c r="P121" s="1"/>
    </row>
    <row r="122" spans="1:16" x14ac:dyDescent="0.25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5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5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5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5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5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5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5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5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5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2" hidden="1" customHeight="1" x14ac:dyDescent="0.25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2" hidden="1" customHeight="1" x14ac:dyDescent="0.25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2" hidden="1" customHeight="1" x14ac:dyDescent="0.25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2" hidden="1" customHeight="1" x14ac:dyDescent="0.25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8" thickBot="1" x14ac:dyDescent="0.3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216.57142857142858</v>
      </c>
      <c r="F136" s="26">
        <f t="shared" si="23"/>
        <v>1242.1428571428571</v>
      </c>
      <c r="G136" s="26">
        <f t="shared" si="23"/>
        <v>2404.5714285714284</v>
      </c>
      <c r="H136" s="26">
        <f t="shared" si="23"/>
        <v>2793</v>
      </c>
      <c r="I136" s="26">
        <f t="shared" si="23"/>
        <v>7001.5714285714284</v>
      </c>
      <c r="J136" s="26">
        <f t="shared" si="23"/>
        <v>6885.7142857142853</v>
      </c>
      <c r="K136" s="26">
        <f t="shared" si="23"/>
        <v>2673.5714285714284</v>
      </c>
      <c r="L136" s="26">
        <f t="shared" si="23"/>
        <v>1130.2142857142858</v>
      </c>
      <c r="M136" s="26">
        <f t="shared" si="23"/>
        <v>328.57142857142856</v>
      </c>
      <c r="N136" s="26">
        <f t="shared" si="23"/>
        <v>648.71428571428567</v>
      </c>
      <c r="O136" s="69">
        <f>AVERAGE(O121:O135)</f>
        <v>23789.666666666668</v>
      </c>
      <c r="P136" s="1"/>
    </row>
    <row r="137" spans="1:16" ht="13.8" thickTop="1" x14ac:dyDescent="0.25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5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0</v>
      </c>
    </row>
    <row r="141" spans="1:16" x14ac:dyDescent="0.25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0</v>
      </c>
    </row>
    <row r="142" spans="1:16" x14ac:dyDescent="0.25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20</v>
      </c>
    </row>
    <row r="143" spans="1:16" x14ac:dyDescent="0.25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0</v>
      </c>
    </row>
    <row r="144" spans="1:16" x14ac:dyDescent="0.25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0</v>
      </c>
    </row>
    <row r="145" spans="1:16" x14ac:dyDescent="0.25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1838</v>
      </c>
    </row>
    <row r="146" spans="1:16" x14ac:dyDescent="0.25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44</v>
      </c>
    </row>
    <row r="147" spans="1:16" x14ac:dyDescent="0.25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800</v>
      </c>
    </row>
    <row r="148" spans="1:16" x14ac:dyDescent="0.25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2702</v>
      </c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1"/>
  <sheetViews>
    <sheetView workbookViewId="0">
      <selection activeCell="N3" sqref="N3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9" t="s">
        <v>32</v>
      </c>
      <c r="B2" s="125">
        <v>2024</v>
      </c>
      <c r="C2" s="144">
        <v>0</v>
      </c>
      <c r="D2" s="144">
        <v>0</v>
      </c>
      <c r="E2" s="144"/>
      <c r="F2" s="144"/>
      <c r="G2" s="144"/>
      <c r="H2" s="144"/>
      <c r="I2" s="144"/>
      <c r="J2" s="144"/>
      <c r="K2" s="144"/>
      <c r="L2" s="144"/>
      <c r="M2" s="144"/>
      <c r="N2" s="132"/>
      <c r="O2" s="129">
        <f t="shared" ref="O2:O7" si="0">SUM(C2:N2)</f>
        <v>0</v>
      </c>
      <c r="P2" s="1"/>
    </row>
    <row r="3" spans="1:16" x14ac:dyDescent="0.25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5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5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5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5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5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5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5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5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5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2" hidden="1" customHeight="1" x14ac:dyDescent="0.25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2" hidden="1" customHeight="1" x14ac:dyDescent="0.25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2" hidden="1" customHeight="1" x14ac:dyDescent="0.25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8" thickBot="1" x14ac:dyDescent="0.3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226</v>
      </c>
      <c r="F17" s="26">
        <f t="shared" si="2"/>
        <v>1795.3571428571429</v>
      </c>
      <c r="G17" s="26">
        <f t="shared" si="2"/>
        <v>4210.1428571428569</v>
      </c>
      <c r="H17" s="26">
        <f t="shared" si="2"/>
        <v>3760.7142857142858</v>
      </c>
      <c r="I17" s="26">
        <f t="shared" si="2"/>
        <v>8221.2142857142862</v>
      </c>
      <c r="J17" s="26">
        <f t="shared" si="2"/>
        <v>7251.8571428571431</v>
      </c>
      <c r="K17" s="26">
        <f t="shared" si="2"/>
        <v>3540.2142857142858</v>
      </c>
      <c r="L17" s="26">
        <f t="shared" si="2"/>
        <v>1544.2857142857142</v>
      </c>
      <c r="M17" s="26">
        <f t="shared" si="2"/>
        <v>39.857142857142854</v>
      </c>
      <c r="N17" s="26">
        <f t="shared" si="2"/>
        <v>0</v>
      </c>
      <c r="O17" s="69">
        <f>AVERAGE(O2:O16)</f>
        <v>28701.733333333334</v>
      </c>
      <c r="P17" s="1"/>
    </row>
    <row r="18" spans="1:19" ht="14.4" thickTop="1" thickBot="1" x14ac:dyDescent="0.3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8" thickTop="1" x14ac:dyDescent="0.25">
      <c r="A19" s="146" t="s">
        <v>33</v>
      </c>
      <c r="B19" s="125">
        <v>2024</v>
      </c>
      <c r="C19" s="130">
        <v>0</v>
      </c>
      <c r="D19" s="127">
        <v>0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0</v>
      </c>
      <c r="P19" s="1"/>
    </row>
    <row r="20" spans="1:19" x14ac:dyDescent="0.25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5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5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5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5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5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5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5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5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5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" hidden="1" customHeight="1" x14ac:dyDescent="0.25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" hidden="1" customHeight="1" x14ac:dyDescent="0.25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5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5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22.571428571428573</v>
      </c>
      <c r="F34" s="26">
        <f t="shared" si="5"/>
        <v>418.21428571428572</v>
      </c>
      <c r="G34" s="26">
        <f t="shared" si="5"/>
        <v>934.64285714285711</v>
      </c>
      <c r="H34" s="26">
        <f t="shared" si="5"/>
        <v>1123.9285714285713</v>
      </c>
      <c r="I34" s="26">
        <f t="shared" si="5"/>
        <v>3017.8571428571427</v>
      </c>
      <c r="J34" s="26">
        <f t="shared" si="5"/>
        <v>2744.6428571428573</v>
      </c>
      <c r="K34" s="26">
        <f t="shared" si="5"/>
        <v>726.42857142857144</v>
      </c>
      <c r="L34" s="26">
        <f t="shared" si="5"/>
        <v>431.28571428571428</v>
      </c>
      <c r="M34" s="26">
        <f t="shared" si="5"/>
        <v>24.642857142857142</v>
      </c>
      <c r="N34" s="26">
        <f t="shared" si="5"/>
        <v>0</v>
      </c>
      <c r="O34" s="69">
        <f>AVERAGE(O19:O33)</f>
        <v>8814.6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34</v>
      </c>
      <c r="B36" s="125">
        <v>2024</v>
      </c>
      <c r="C36" s="130">
        <v>0</v>
      </c>
      <c r="D36" s="127">
        <v>0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0</v>
      </c>
      <c r="P36" s="1"/>
    </row>
    <row r="37" spans="1:16" x14ac:dyDescent="0.25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5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5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5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5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5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5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5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5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2" hidden="1" customHeight="1" x14ac:dyDescent="0.25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2" hidden="1" customHeight="1" x14ac:dyDescent="0.25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2" hidden="1" customHeight="1" x14ac:dyDescent="0.25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8" thickBot="1" x14ac:dyDescent="0.3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728.07142857142856</v>
      </c>
      <c r="F51" s="26">
        <f t="shared" si="8"/>
        <v>2034.5714285714287</v>
      </c>
      <c r="G51" s="26">
        <f t="shared" si="8"/>
        <v>3641.9285714285716</v>
      </c>
      <c r="H51" s="26">
        <f t="shared" si="8"/>
        <v>3765</v>
      </c>
      <c r="I51" s="26">
        <f t="shared" si="8"/>
        <v>14700.428571428571</v>
      </c>
      <c r="J51" s="26">
        <f t="shared" si="8"/>
        <v>8073.0714285714284</v>
      </c>
      <c r="K51" s="26">
        <f t="shared" si="8"/>
        <v>3927.8571428571427</v>
      </c>
      <c r="L51" s="26">
        <f t="shared" si="8"/>
        <v>1971.7857142857142</v>
      </c>
      <c r="M51" s="26">
        <f t="shared" si="8"/>
        <v>186.85714285714286</v>
      </c>
      <c r="N51" s="26">
        <f t="shared" si="8"/>
        <v>187.64285714285714</v>
      </c>
      <c r="O51" s="69">
        <f>AVERAGE(O36:O50)</f>
        <v>36727.800000000003</v>
      </c>
      <c r="P51" s="1"/>
    </row>
    <row r="52" spans="1:18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8" thickTop="1" x14ac:dyDescent="0.25">
      <c r="A53" s="152" t="s">
        <v>35</v>
      </c>
      <c r="B53" s="125">
        <v>2024</v>
      </c>
      <c r="C53" s="130">
        <v>306</v>
      </c>
      <c r="D53" s="127">
        <v>233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539</v>
      </c>
      <c r="P53" s="1"/>
    </row>
    <row r="54" spans="1:18" x14ac:dyDescent="0.25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5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5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5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5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5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5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5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5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5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5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2" hidden="1" customHeight="1" x14ac:dyDescent="0.25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5" hidden="1" customHeight="1" x14ac:dyDescent="0.25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" hidden="1" customHeight="1" x14ac:dyDescent="0.25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48.133333333333333</v>
      </c>
      <c r="E68" s="26">
        <f t="shared" si="11"/>
        <v>175.71428571428572</v>
      </c>
      <c r="F68" s="26">
        <f t="shared" si="11"/>
        <v>1088</v>
      </c>
      <c r="G68" s="26">
        <f t="shared" si="11"/>
        <v>2332.1428571428573</v>
      </c>
      <c r="H68" s="26">
        <f t="shared" si="11"/>
        <v>2922.2857142857142</v>
      </c>
      <c r="I68" s="26">
        <f t="shared" si="11"/>
        <v>6177.7857142857147</v>
      </c>
      <c r="J68" s="26">
        <f t="shared" si="11"/>
        <v>5681.2857142857147</v>
      </c>
      <c r="K68" s="26">
        <f t="shared" si="11"/>
        <v>2095.2142857142858</v>
      </c>
      <c r="L68" s="26">
        <f t="shared" si="11"/>
        <v>1070.7142857142858</v>
      </c>
      <c r="M68" s="26">
        <f t="shared" si="11"/>
        <v>124.07142857142857</v>
      </c>
      <c r="N68" s="26">
        <f t="shared" si="11"/>
        <v>1491.2857142857142</v>
      </c>
      <c r="O68" s="69">
        <f>AVERAGE(O53:O67)</f>
        <v>21716</v>
      </c>
      <c r="P68" s="1"/>
    </row>
    <row r="69" spans="1:16" ht="13.8" thickTop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5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8" hidden="1" thickTop="1" x14ac:dyDescent="0.25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5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5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5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5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5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5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5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5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8" hidden="1" thickBot="1" x14ac:dyDescent="0.3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5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0</v>
      </c>
    </row>
    <row r="85" spans="1:16" x14ac:dyDescent="0.25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0</v>
      </c>
    </row>
    <row r="86" spans="1:16" x14ac:dyDescent="0.25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0</v>
      </c>
    </row>
    <row r="87" spans="1:16" x14ac:dyDescent="0.25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539</v>
      </c>
    </row>
    <row r="88" spans="1:16" hidden="1" x14ac:dyDescent="0.25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5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539</v>
      </c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2"/>
  <sheetViews>
    <sheetView workbookViewId="0">
      <selection activeCell="A63" sqref="A63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4.44140625" style="49" hidden="1" customWidth="1"/>
    <col min="28" max="28" width="8.6640625" style="49"/>
    <col min="29" max="31" width="0" style="49" hidden="1" customWidth="1"/>
    <col min="32" max="32" width="8.6640625" style="49"/>
    <col min="33" max="34" width="0" style="49" hidden="1" customWidth="1"/>
    <col min="35" max="35" width="14.5546875" style="49" hidden="1" customWidth="1"/>
    <col min="36" max="38" width="8.6640625" style="49"/>
    <col min="39" max="39" width="14.5546875" style="49" bestFit="1" customWidth="1"/>
    <col min="40" max="42" width="8.6640625" style="49"/>
    <col min="43" max="43" width="14.5546875" style="49" bestFit="1" customWidth="1"/>
    <col min="44" max="16384" width="8.6640625" style="49"/>
  </cols>
  <sheetData>
    <row r="1" spans="1:43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5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0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-39851</v>
      </c>
      <c r="AQ2" s="104">
        <f>100*AO2/O2</f>
        <v>-100</v>
      </c>
    </row>
    <row r="3" spans="1:43" x14ac:dyDescent="0.25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0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-62942</v>
      </c>
      <c r="AQ3" s="104">
        <f t="shared" ref="AQ3:AQ7" si="13">100*AO3/O3</f>
        <v>-100</v>
      </c>
    </row>
    <row r="4" spans="1:43" x14ac:dyDescent="0.25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0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-40206</v>
      </c>
      <c r="AQ4" s="104">
        <f t="shared" si="13"/>
        <v>-100</v>
      </c>
    </row>
    <row r="5" spans="1:43" x14ac:dyDescent="0.25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0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-38814</v>
      </c>
      <c r="AQ5" s="104">
        <f t="shared" si="13"/>
        <v>-100</v>
      </c>
    </row>
    <row r="6" spans="1:43" x14ac:dyDescent="0.25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2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-41984</v>
      </c>
      <c r="AQ6" s="104">
        <f t="shared" si="13"/>
        <v>-99.995236507407228</v>
      </c>
    </row>
    <row r="7" spans="1:43" x14ac:dyDescent="0.25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2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-223797</v>
      </c>
      <c r="AQ7" s="120">
        <f t="shared" si="13"/>
        <v>-99.999106340957738</v>
      </c>
    </row>
    <row r="8" spans="1:43" x14ac:dyDescent="0.25">
      <c r="Q8" s="1"/>
      <c r="U8" s="43"/>
      <c r="V8" s="1"/>
      <c r="W8" s="1"/>
      <c r="AC8" s="1"/>
      <c r="AD8" s="1"/>
      <c r="AE8" s="104"/>
      <c r="AI8" s="104"/>
    </row>
    <row r="9" spans="1:43" x14ac:dyDescent="0.25">
      <c r="Q9" s="1"/>
      <c r="U9" s="43"/>
      <c r="V9" s="1"/>
      <c r="W9" s="1"/>
      <c r="AC9" s="1"/>
      <c r="AD9" s="1"/>
      <c r="AE9" s="104"/>
      <c r="AI9" s="104"/>
    </row>
    <row r="10" spans="1:43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5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0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-55037</v>
      </c>
      <c r="AQ11" s="104">
        <f>100*AO11/O11</f>
        <v>-100</v>
      </c>
    </row>
    <row r="12" spans="1:43" x14ac:dyDescent="0.25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0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-66226</v>
      </c>
      <c r="AQ12" s="104">
        <f t="shared" ref="AQ12:AQ19" si="28">100*AO12/O12</f>
        <v>-100</v>
      </c>
    </row>
    <row r="13" spans="1:43" x14ac:dyDescent="0.25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20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-15706</v>
      </c>
      <c r="AQ13" s="104">
        <f t="shared" si="28"/>
        <v>-99.872822078087239</v>
      </c>
    </row>
    <row r="14" spans="1:43" x14ac:dyDescent="0.25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0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-15092</v>
      </c>
      <c r="AQ14" s="104">
        <f t="shared" si="28"/>
        <v>-100</v>
      </c>
    </row>
    <row r="15" spans="1:43" x14ac:dyDescent="0.25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0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-28956</v>
      </c>
      <c r="AQ15" s="104">
        <f t="shared" si="28"/>
        <v>-100</v>
      </c>
    </row>
    <row r="16" spans="1:43" x14ac:dyDescent="0.25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1838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-85816</v>
      </c>
      <c r="AQ16" s="104">
        <f t="shared" si="28"/>
        <v>-97.903119081844522</v>
      </c>
    </row>
    <row r="17" spans="1:43" x14ac:dyDescent="0.25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44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-95122</v>
      </c>
      <c r="AQ17" s="104">
        <f t="shared" si="28"/>
        <v>-99.953765000105079</v>
      </c>
    </row>
    <row r="18" spans="1:43" x14ac:dyDescent="0.25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800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-23873</v>
      </c>
      <c r="AQ18" s="104">
        <f t="shared" si="28"/>
        <v>-96.757589267620475</v>
      </c>
    </row>
    <row r="19" spans="1:43" x14ac:dyDescent="0.25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2702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-385828</v>
      </c>
      <c r="AQ19" s="120">
        <f t="shared" si="28"/>
        <v>-99.304558206573489</v>
      </c>
    </row>
    <row r="20" spans="1:43" x14ac:dyDescent="0.25">
      <c r="Q20" s="1"/>
      <c r="U20" s="43"/>
      <c r="V20" s="1"/>
      <c r="W20" s="1"/>
      <c r="AC20" s="1"/>
      <c r="AD20" s="1"/>
      <c r="AE20" s="104"/>
      <c r="AI20" s="104"/>
    </row>
    <row r="21" spans="1:43" x14ac:dyDescent="0.25">
      <c r="Q21" s="1"/>
      <c r="U21" s="43"/>
      <c r="V21" s="1"/>
      <c r="W21" s="1"/>
      <c r="AC21" s="1"/>
      <c r="AD21" s="1"/>
      <c r="AE21" s="104"/>
      <c r="AI21" s="104"/>
    </row>
    <row r="22" spans="1:43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5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0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-42347</v>
      </c>
      <c r="AQ23" s="104">
        <f>100*AO23/O23</f>
        <v>-100</v>
      </c>
    </row>
    <row r="24" spans="1:43" x14ac:dyDescent="0.25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0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-9154</v>
      </c>
      <c r="AQ24" s="104">
        <f t="shared" ref="AQ24:AQ28" si="42">100*AO24/O24</f>
        <v>-100</v>
      </c>
    </row>
    <row r="25" spans="1:43" x14ac:dyDescent="0.25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0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-25747</v>
      </c>
      <c r="AQ25" s="104">
        <f t="shared" si="42"/>
        <v>-100</v>
      </c>
    </row>
    <row r="26" spans="1:43" x14ac:dyDescent="0.25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539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-31172</v>
      </c>
      <c r="AQ26" s="104">
        <f t="shared" si="42"/>
        <v>-98.300274352748261</v>
      </c>
    </row>
    <row r="27" spans="1:43" hidden="1" x14ac:dyDescent="0.25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5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539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-108420</v>
      </c>
      <c r="AQ28" s="120">
        <f t="shared" si="42"/>
        <v>-99.505318514303539</v>
      </c>
    </row>
    <row r="29" spans="1:43" x14ac:dyDescent="0.25">
      <c r="U29" s="43"/>
      <c r="V29" s="1"/>
      <c r="W29" s="1"/>
      <c r="AI29" s="104"/>
    </row>
    <row r="30" spans="1:43" x14ac:dyDescent="0.25">
      <c r="U30" s="43"/>
      <c r="V30" s="1"/>
      <c r="W30" s="1"/>
      <c r="AI30" s="104"/>
    </row>
    <row r="31" spans="1:43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5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3243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-718045</v>
      </c>
      <c r="AP32" s="138"/>
      <c r="AQ32" s="120">
        <f>100*AO32/O32</f>
        <v>-99.55038763988864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2024-03-01T13:09:32Z</dcterms:modified>
</cp:coreProperties>
</file>