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F:\Dokumenty\NÁVŠTĚVNOST 2023\návštěvnost červen\"/>
    </mc:Choice>
  </mc:AlternateContent>
  <xr:revisionPtr revIDLastSave="0" documentId="13_ncr:1_{DF48258C-0D5B-4E10-94E5-AEE87C5F1287}" xr6:coauthVersionLast="36" xr6:coauthVersionMax="36" xr10:uidLastSave="{00000000-0000-0000-0000-000000000000}"/>
  <bookViews>
    <workbookView xWindow="0" yWindow="0" windowWidth="11808" windowHeight="7584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<sst xmlns="http://schemas.openxmlformats.org/spreadsheetml/2006/main" count="179" uniqueCount="50">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</sst>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10902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20309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10714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9958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15135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19047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21137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4942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4625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9600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34627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31321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7355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11862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1790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8725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11738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67018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132654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34115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233787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topLeftCell="A34" zoomScale="110" zoomScaleNormal="110" workbookViewId="0">
      <selection activeCell="I63" sqref="I63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>
        <v>2901</v>
      </c>
      <c r="J2" s="127"/>
      <c r="K2" s="127"/>
      <c r="L2" s="127"/>
      <c r="M2" s="127"/>
      <c r="N2" s="127"/>
      <c r="O2" s="142"/>
      <c r="P2" s="129">
        <f>SUM(D2:O2)</f>
        <v>10902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2628.0769230769229</v>
      </c>
      <c r="J15" s="26">
        <f t="shared" si="1"/>
        <v>7613.916666666667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31148.923076923078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>
        <v>6831</v>
      </c>
      <c r="J17" s="127"/>
      <c r="K17" s="127"/>
      <c r="L17" s="127"/>
      <c r="M17" s="127"/>
      <c r="N17" s="127"/>
      <c r="O17" s="128"/>
      <c r="P17" s="129">
        <f>SUM(D17:O17)</f>
        <v>20309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8283.7692307692305</v>
      </c>
      <c r="J30" s="26">
        <f t="shared" si="3"/>
        <v>16816.333333333332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65170.307692307695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>
        <v>4286</v>
      </c>
      <c r="J32" s="127"/>
      <c r="K32" s="127"/>
      <c r="L32" s="127"/>
      <c r="M32" s="127"/>
      <c r="N32" s="127"/>
      <c r="O32" s="128"/>
      <c r="P32" s="129">
        <f>SUM(D32:O32)</f>
        <v>10714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3768</v>
      </c>
      <c r="J45" s="26">
        <f t="shared" si="5"/>
        <v>11216.416666666666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34383.692307692305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>
        <v>3401</v>
      </c>
      <c r="J47" s="127"/>
      <c r="K47" s="127"/>
      <c r="L47" s="127"/>
      <c r="M47" s="127"/>
      <c r="N47" s="127"/>
      <c r="O47" s="128"/>
      <c r="P47" s="129">
        <f>SUM(D47:O47)</f>
        <v>9958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4656.8461538461543</v>
      </c>
      <c r="J60" s="26">
        <f t="shared" si="7"/>
        <v>14477.833333333334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43798.846153846156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>
        <v>8164</v>
      </c>
      <c r="J62" s="127"/>
      <c r="K62" s="127"/>
      <c r="L62" s="127"/>
      <c r="M62" s="127"/>
      <c r="N62" s="127"/>
      <c r="O62" s="128"/>
      <c r="P62" s="129">
        <f>SUM(D62:O62)</f>
        <v>15135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10052.923076923076</v>
      </c>
      <c r="J75" s="26">
        <f t="shared" si="9"/>
        <v>17400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60445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10902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20309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10714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9958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15135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67018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opLeftCell="A89" workbookViewId="0">
      <selection activeCell="H120" sqref="H120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>
        <v>7789</v>
      </c>
      <c r="I2" s="127"/>
      <c r="J2" s="127"/>
      <c r="K2" s="127"/>
      <c r="L2" s="127"/>
      <c r="M2" s="127"/>
      <c r="N2" s="142"/>
      <c r="O2" s="131">
        <f>SUM(C2:N2)</f>
        <v>19047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7589.7142857142853</v>
      </c>
      <c r="I16" s="68">
        <f t="shared" si="1"/>
        <v>18387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57417.714285714283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>
        <v>7749</v>
      </c>
      <c r="I18" s="127"/>
      <c r="J18" s="127"/>
      <c r="K18" s="127"/>
      <c r="L18" s="127"/>
      <c r="M18" s="127"/>
      <c r="N18" s="128"/>
      <c r="O18" s="129">
        <f>SUM(C18:N18)</f>
        <v>21137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5193.6428571428569</v>
      </c>
      <c r="I32" s="26">
        <f t="shared" si="3"/>
        <v>10760.692307692309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41891.071428571428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>
        <v>2158</v>
      </c>
      <c r="I34" s="127"/>
      <c r="J34" s="127"/>
      <c r="K34" s="127"/>
      <c r="L34" s="127"/>
      <c r="M34" s="127"/>
      <c r="N34" s="128"/>
      <c r="O34" s="129">
        <f>SUM(C34:N34)</f>
        <v>4942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2146.1428571428573</v>
      </c>
      <c r="I48" s="26">
        <f t="shared" si="5"/>
        <v>4930.3846153846152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16879.214285714286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>
        <v>2336</v>
      </c>
      <c r="I50" s="127"/>
      <c r="J50" s="127"/>
      <c r="K50" s="127"/>
      <c r="L50" s="127"/>
      <c r="M50" s="127"/>
      <c r="N50" s="128"/>
      <c r="O50" s="129">
        <f>SUM(C50:N50)</f>
        <v>4625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2781.2857142857142</v>
      </c>
      <c r="I64" s="26">
        <f t="shared" si="7"/>
        <v>6479.0769230769229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21909.5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>
        <v>4047</v>
      </c>
      <c r="I66" s="127"/>
      <c r="J66" s="127"/>
      <c r="K66" s="127"/>
      <c r="L66" s="127"/>
      <c r="M66" s="127"/>
      <c r="N66" s="128"/>
      <c r="O66" s="129">
        <f>SUM(C66:N66)</f>
        <v>9600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3932.6428571428573</v>
      </c>
      <c r="I80" s="26">
        <f t="shared" si="9"/>
        <v>8174.8461538461543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28831.714285714286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>
        <v>3439</v>
      </c>
      <c r="I82" s="127"/>
      <c r="J82" s="127"/>
      <c r="K82" s="127"/>
      <c r="L82" s="127"/>
      <c r="M82" s="127"/>
      <c r="N82" s="128"/>
      <c r="O82" s="129">
        <f>SUM(C82:N82)</f>
        <v>34627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8527.461538461539</v>
      </c>
      <c r="I96" s="26">
        <f t="shared" si="11"/>
        <v>19315.76923076923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98853.928571428565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>
        <v>12757</v>
      </c>
      <c r="I98" s="127"/>
      <c r="J98" s="127"/>
      <c r="K98" s="127"/>
      <c r="L98" s="127"/>
      <c r="M98" s="127"/>
      <c r="N98" s="128"/>
      <c r="O98" s="129">
        <f>SUM(C98:N98)</f>
        <v>31321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11649.785714285714</v>
      </c>
      <c r="I112" s="27">
        <f t="shared" si="13"/>
        <v>30955.384615384617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96599.642857142855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>
        <v>1989</v>
      </c>
      <c r="I114" s="127"/>
      <c r="J114" s="127"/>
      <c r="K114" s="127"/>
      <c r="L114" s="127"/>
      <c r="M114" s="127"/>
      <c r="N114" s="128"/>
      <c r="O114" s="129">
        <f>SUM(C114:N114)</f>
        <v>7355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2793</v>
      </c>
      <c r="I128" s="26">
        <f t="shared" si="15"/>
        <v>7124.2307692307695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24194.785714285714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19047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21137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4942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4625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9600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34627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31321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7355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132654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abSelected="1" workbookViewId="0">
      <selection activeCell="H1" sqref="H1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>
        <v>5900</v>
      </c>
      <c r="I2" s="127"/>
      <c r="J2" s="127"/>
      <c r="K2" s="127"/>
      <c r="L2" s="127"/>
      <c r="M2" s="128"/>
      <c r="N2" s="134"/>
      <c r="O2" s="129">
        <f>SUM(C2:N2)</f>
        <v>11862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3760.7142857142858</v>
      </c>
      <c r="I16" s="26">
        <f t="shared" si="1"/>
        <v>7971.3076923076924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28574.357142857141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>
        <v>1567</v>
      </c>
      <c r="I18" s="127"/>
      <c r="J18" s="127"/>
      <c r="K18" s="127"/>
      <c r="L18" s="127"/>
      <c r="M18" s="127"/>
      <c r="N18" s="128"/>
      <c r="O18" s="129">
        <f>SUM(C18:N18)</f>
        <v>1790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1123.9285714285713</v>
      </c>
      <c r="I32" s="26">
        <f t="shared" si="3"/>
        <v>3015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8918.2142857142862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>
        <v>2932</v>
      </c>
      <c r="I34" s="127"/>
      <c r="J34" s="127"/>
      <c r="K34" s="127"/>
      <c r="L34" s="127"/>
      <c r="M34" s="127"/>
      <c r="N34" s="128"/>
      <c r="O34" s="129">
        <f>SUM(C34:N34)</f>
        <v>8725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3765</v>
      </c>
      <c r="I48" s="26">
        <f t="shared" si="5"/>
        <v>15358.076923076924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38135.357142857145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>
        <v>4354</v>
      </c>
      <c r="I50" s="127"/>
      <c r="J50" s="127"/>
      <c r="K50" s="127"/>
      <c r="L50" s="127"/>
      <c r="M50" s="127"/>
      <c r="N50" s="128"/>
      <c r="O50" s="129">
        <f>SUM(C50:N50)</f>
        <v>11738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2922.2857142857142</v>
      </c>
      <c r="I64" s="26">
        <f t="shared" si="7"/>
        <v>6155.3076923076924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21802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11862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1790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8725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11738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34115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workbookViewId="0">
      <selection activeCell="A13" sqref="A1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10902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-21584</v>
      </c>
      <c r="AM2" s="104">
        <f>100*AK2/N2</f>
        <v>-66.440928399926122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20309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-39784</v>
      </c>
      <c r="AM3" s="104">
        <f t="shared" ref="AM3:AM7" si="11">100*AK3/N3</f>
        <v>-66.204050388564397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10714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-23648</v>
      </c>
      <c r="AM4" s="104">
        <f t="shared" si="11"/>
        <v>-68.820208369710727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9958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-27833</v>
      </c>
      <c r="AM5" s="104">
        <f t="shared" si="11"/>
        <v>-73.649810801513581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15135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-24811</v>
      </c>
      <c r="AM6" s="104">
        <f t="shared" si="11"/>
        <v>-62.111350322935962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67018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-137660</v>
      </c>
      <c r="AM7" s="120">
        <f t="shared" si="11"/>
        <v>-67.256861997869819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19047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-35501</v>
      </c>
      <c r="AM11" s="104">
        <f>100*AK11/N11</f>
        <v>-65.08212950062331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21137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-34793</v>
      </c>
      <c r="AM12" s="104">
        <f t="shared" ref="AM12:AM19" si="24">100*AK12/N12</f>
        <v>-62.20811728946898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4942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-12983</v>
      </c>
      <c r="AM13" s="104">
        <f t="shared" si="24"/>
        <v>-72.429567642956769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4625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-9884</v>
      </c>
      <c r="AM14" s="104">
        <f t="shared" si="24"/>
        <v>-68.123233854848721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9600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-18330</v>
      </c>
      <c r="AM15" s="104">
        <f t="shared" si="24"/>
        <v>-65.628356605800221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34627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-57371</v>
      </c>
      <c r="AM16" s="104">
        <f t="shared" si="24"/>
        <v>-62.361138285614906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31321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-54456</v>
      </c>
      <c r="AM17" s="104">
        <f t="shared" si="24"/>
        <v>-63.485549739440643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7355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-15069</v>
      </c>
      <c r="AM18" s="104">
        <f t="shared" si="24"/>
        <v>-67.200321084552272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132654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-238387</v>
      </c>
      <c r="AM19" s="120">
        <f t="shared" si="24"/>
        <v>-64.248155864176738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11862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-1891</v>
      </c>
      <c r="AM23" s="104">
        <f>100*AK23/N23</f>
        <v>-13.749727332218425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1790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-8486</v>
      </c>
      <c r="AM24" s="104">
        <f t="shared" ref="AM24:AM28" si="36">100*AK24/N24</f>
        <v>-82.580770727909695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8725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-24668</v>
      </c>
      <c r="AM25" s="104">
        <f t="shared" si="36"/>
        <v>-73.87176953253676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11738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-19122</v>
      </c>
      <c r="AM26" s="104">
        <f t="shared" si="36"/>
        <v>-61.963707064160722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34115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-54167</v>
      </c>
      <c r="AM28" s="120">
        <f t="shared" si="36"/>
        <v>-61.356788473301464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233787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-430214</v>
      </c>
      <c r="AM32" s="1">
        <f>100*AK32/N32</f>
        <v>-64.791167483181496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2023-07-11T10:01:05Z</dcterms:modified>
</cp:coreProperties>
</file>